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IN\Bản ngày 23.6.2022\"/>
    </mc:Choice>
  </mc:AlternateContent>
  <xr:revisionPtr revIDLastSave="0" documentId="13_ncr:1_{78366268-02E0-41EC-A06C-FC983973E2AA}" xr6:coauthVersionLast="47" xr6:coauthVersionMax="47" xr10:uidLastSave="{00000000-0000-0000-0000-000000000000}"/>
  <bookViews>
    <workbookView xWindow="-120" yWindow="-120" windowWidth="20730" windowHeight="11160" activeTab="7" xr2:uid="{48C9D1E7-8009-4F4D-A325-5440ED35D41D}"/>
  </bookViews>
  <sheets>
    <sheet name="Biểu 01" sheetId="6" r:id="rId1"/>
    <sheet name="Biểu 02" sheetId="7" r:id="rId2"/>
    <sheet name="Biểu 03" sheetId="8" r:id="rId3"/>
    <sheet name="Biểu 04" sheetId="1" r:id="rId4"/>
    <sheet name="Biểu 05" sheetId="4" r:id="rId5"/>
    <sheet name="Biểu 06" sheetId="2" r:id="rId6"/>
    <sheet name="Biểu 07" sheetId="3" r:id="rId7"/>
    <sheet name="Biểu 08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8" l="1"/>
  <c r="D21" i="8"/>
  <c r="E21" i="8"/>
  <c r="F21" i="8"/>
  <c r="G21" i="8"/>
  <c r="H21" i="8"/>
  <c r="C20" i="7"/>
  <c r="D20" i="7"/>
  <c r="E20" i="7"/>
  <c r="F20" i="7"/>
  <c r="G20" i="7"/>
  <c r="H20" i="7"/>
  <c r="C19" i="6"/>
  <c r="D19" i="6"/>
  <c r="E19" i="6"/>
  <c r="F19" i="6"/>
  <c r="G19" i="6"/>
  <c r="E16" i="5"/>
  <c r="E20" i="5" s="1"/>
</calcChain>
</file>

<file path=xl/sharedStrings.xml><?xml version="1.0" encoding="utf-8"?>
<sst xmlns="http://schemas.openxmlformats.org/spreadsheetml/2006/main" count="183" uniqueCount="88">
  <si>
    <t>UBND TỈNH BẮC GIANG</t>
  </si>
  <si>
    <t>Đơn vị</t>
  </si>
  <si>
    <t>Năm học 2022-2023</t>
  </si>
  <si>
    <t>Năm học 2023-2024</t>
  </si>
  <si>
    <t>Năm học 2024-2025</t>
  </si>
  <si>
    <t>THPT Chuyên Bắc Giang</t>
  </si>
  <si>
    <t>Số lớp tiếng Hàn</t>
  </si>
  <si>
    <t>Nhu cầu xây dựng, mua sắm thêm tính đến năm 2025</t>
  </si>
  <si>
    <t>Phòng học văn hóa</t>
  </si>
  <si>
    <t>Phòng học ngoại ngữ chuyên dụng</t>
  </si>
  <si>
    <t>Tivi</t>
  </si>
  <si>
    <t>Bộ máy tính</t>
  </si>
  <si>
    <t>Đài</t>
  </si>
  <si>
    <t>STT</t>
  </si>
  <si>
    <t>Tổng số HS dự kiến</t>
  </si>
  <si>
    <t>TT GDNN-GDTX huyện Hiệp Hòa</t>
  </si>
  <si>
    <t>TT GDNN-GDTX Lạng Giang</t>
  </si>
  <si>
    <t>TT GDNN-GDTX Lục Nam</t>
  </si>
  <si>
    <t xml:space="preserve">TT GDNN-GDTX Lục Ngạn </t>
  </si>
  <si>
    <t>TT GDNN-GDTX Sơn Động</t>
  </si>
  <si>
    <t>TT GDNN-GDTX Tân Yên</t>
  </si>
  <si>
    <t>TT GDTX-NN, TH tỉnh</t>
  </si>
  <si>
    <t>TT GDNN - GDTX Việt Yên</t>
  </si>
  <si>
    <t>TT GDNN-GDTX Yên Dũng</t>
  </si>
  <si>
    <t>Trường CĐ Kỹ thuật Công Nghiệp</t>
  </si>
  <si>
    <t>Trường TC nghề Miền núi Yên Thế</t>
  </si>
  <si>
    <t>Trường CĐ nghề CN Việt - Hàn</t>
  </si>
  <si>
    <t>Trường CĐ Ngô Gia Tự Bắc Giang</t>
  </si>
  <si>
    <t>Tổng</t>
  </si>
  <si>
    <t>Đơn vị: Triệu đồng</t>
  </si>
  <si>
    <t>TT</t>
  </si>
  <si>
    <t>Nội dung</t>
  </si>
  <si>
    <t>Số lượng</t>
  </si>
  <si>
    <t>Kinh phí</t>
  </si>
  <si>
    <t>Số lớp học tiếng Hàn, Nhật, Trung</t>
  </si>
  <si>
    <t>Số HS học tiếng Hàn, Nhật, Trung</t>
  </si>
  <si>
    <t>Phòng học</t>
  </si>
  <si>
    <t>Đào tạo bồi dưỡng GV</t>
  </si>
  <si>
    <t>Tổng kinh phí</t>
  </si>
  <si>
    <t>Thiết bị dạy học ngoại ngữ thông thường</t>
  </si>
  <si>
    <t>Thiết bị phục vụ dạy và học ngoại ngữ thông thường</t>
  </si>
  <si>
    <t>Số lớp tiếng Nhật</t>
  </si>
  <si>
    <t>Số HS học tiếng Hàn</t>
  </si>
  <si>
    <t>Số HS học tiếng Nhật</t>
  </si>
  <si>
    <t>Phòng chức năng</t>
  </si>
  <si>
    <r>
      <t>2.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Kinh phí dự kiến tính 10 triệu/ m</t>
    </r>
    <r>
      <rPr>
        <b/>
        <vertAlign val="superscript"/>
        <sz val="14"/>
        <color theme="1"/>
        <rFont val="Times New Roman"/>
        <family val="1"/>
      </rPr>
      <t>2</t>
    </r>
    <r>
      <rPr>
        <b/>
        <sz val="14"/>
        <color theme="1"/>
        <rFont val="Times New Roman"/>
        <family val="1"/>
      </rPr>
      <t>.</t>
    </r>
  </si>
  <si>
    <r>
      <t>3.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Thiết bị phòng học ngoại ngữ chuyên dụng, phòng chức năng: 100 triệu/ phòng</t>
    </r>
  </si>
  <si>
    <r>
      <t>1.</t>
    </r>
    <r>
      <rPr>
        <b/>
        <sz val="7"/>
        <color theme="1"/>
        <rFont val="Times New Roman"/>
        <family val="1"/>
      </rPr>
      <t xml:space="preserve">     </t>
    </r>
    <r>
      <rPr>
        <b/>
        <sz val="14"/>
        <color theme="1"/>
        <rFont val="Times New Roman"/>
        <family val="1"/>
      </rPr>
      <t>Diện tích phòng học văn hóa, phòng học ngoại ngữ chuyên dụng, phòng chức năng: 70 m</t>
    </r>
    <r>
      <rPr>
        <b/>
        <vertAlign val="superscript"/>
        <sz val="14"/>
        <color theme="1"/>
        <rFont val="Times New Roman"/>
        <family val="1"/>
      </rPr>
      <t>2</t>
    </r>
    <r>
      <rPr>
        <b/>
        <sz val="14"/>
        <color theme="1"/>
        <rFont val="Times New Roman"/>
        <family val="1"/>
      </rPr>
      <t>/phòng.
      Diện tích phòng nghỉ giáo viên: 12 m2/phòng.</t>
    </r>
  </si>
  <si>
    <t>Nhu cầu tuyển dụng GV tính đến năm 2025</t>
  </si>
  <si>
    <t>GV dạy tiếng Nhật</t>
  </si>
  <si>
    <t>GV dạy các môn học khác</t>
  </si>
  <si>
    <t>Phòng học ngoại ngữ chuyên dụng, phòng chức năng</t>
  </si>
  <si>
    <t xml:space="preserve">Phòng học văn hóa </t>
  </si>
  <si>
    <t>Kinh phí xây dựng</t>
  </si>
  <si>
    <t>Kinh phí mua sắm thiết bị</t>
  </si>
  <si>
    <t>Phòng nghỉ giáo viên</t>
  </si>
  <si>
    <t>Tổng kinh phí xây dựng, mua sắm CSVC</t>
  </si>
  <si>
    <t>Tổng kinh phí đào tạo bồi dưỡng GV</t>
  </si>
  <si>
    <t xml:space="preserve">GV dạy tiếng Hàn </t>
  </si>
  <si>
    <t>Phòng nghỉ GV</t>
  </si>
  <si>
    <t>GV tiếng Anh</t>
  </si>
  <si>
    <t>GV tiếng Hàn</t>
  </si>
  <si>
    <t>GV tiếng Nhật</t>
  </si>
  <si>
    <t>GV tiếng Trung Quốc</t>
  </si>
  <si>
    <t>GV tiếng Pháp</t>
  </si>
  <si>
    <t>TỔNG</t>
  </si>
  <si>
    <t>Bộ thiết bị âm thanh</t>
  </si>
  <si>
    <t>Số lớp</t>
  </si>
  <si>
    <t>Số lượng học sinh</t>
  </si>
  <si>
    <t>Tiếng Hàn</t>
  </si>
  <si>
    <t>Tiếng Nhật</t>
  </si>
  <si>
    <t>Tiếng Trung Quốc</t>
  </si>
  <si>
    <t>Biểu 08</t>
  </si>
  <si>
    <t>Biểu 07</t>
  </si>
  <si>
    <t>Biểu 06</t>
  </si>
  <si>
    <t>Biểu 05</t>
  </si>
  <si>
    <t>Biểu 04</t>
  </si>
  <si>
    <t>Biểu 03</t>
  </si>
  <si>
    <t>Biểu 02</t>
  </si>
  <si>
    <t>Biểu 01</t>
  </si>
  <si>
    <t>THỰC TRẠNG VỀ ĐỘI NGŨ GV, GIẢNG VIÊN NGOẠI NGỮ NĂM HỌC 2021-2022</t>
  </si>
  <si>
    <t>THỰC TRẠNG VỀ CSVC CHẤT NĂM HỌC 2021-2022</t>
  </si>
  <si>
    <t>SỐ LƯỢNG HỌC SINH HỌC TIẾNG HÀN, TIẾNG NHẬT, TIẾNG TRUNG QUỐC NĂM HỌC 2021-2022</t>
  </si>
  <si>
    <t>KẾ HOẠCH TUYỂN SINH LỚP CHUYÊN TIẾNG HÀN, TIẾNG NHẬT TẠI THPT CHUYÊN BẮC GIANG</t>
  </si>
  <si>
    <t>KẾ HOẠCH TUYỂN SINH CÁC LỚP HỌC TIẾNG HÀN, NHẬT TRUNG TẠI CÁC TRUNG TÂM VÀ CÁC CƠ SỞ GDNN</t>
  </si>
  <si>
    <t>NHU CẦU XÂY DỰNG, MUA SẮM CSVC PHỤC VỤ LỚP CHUYÊN TIẾNG HÀN, TIẾNG NHẬT TÍNH ĐẾN NĂM 2025</t>
  </si>
  <si>
    <t>NHU CẦU TUYỂN DỤNG GV TÍNH ĐẾN NĂM 2025</t>
  </si>
  <si>
    <t>KINH PHÍ PHỤC VỤ LỚP CHUYÊN TIẾNG HÀN, TIẾNG NHẬT TÍNH ĐẾN NĂM 2025 TẠI THPT CHUYÊN BẮC GIANG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</si>
</sst>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7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9" fillId="0" borderId="0"/>
  </cellStyleXfs>
  <cellXfs count="123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7"/>
    </xf>
    <xf numFmtId="0" fontId="9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15" fillId="0" borderId="17" xfId="0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20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wrapText="1"/>
    </xf>
    <xf numFmtId="0" fontId="20" fillId="0" borderId="1" xfId="0" quotePrefix="1" applyFont="1" applyBorder="1" applyAlignment="1">
      <alignment horizontal="center"/>
    </xf>
    <xf numFmtId="0" fontId="20" fillId="0" borderId="1" xfId="0" quotePrefix="1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Alignment="1"/>
    <xf numFmtId="0" fontId="8" fillId="0" borderId="0" xfId="0" applyFont="1" applyAlignment="1"/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0" borderId="0" xfId="0" applyFont="1" applyBorder="1" applyAlignment="1">
      <alignment horizontal="right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2">
    <cellStyle name="Normal" xfId="0" builtinId="0"/>
    <cellStyle name="Normal_Sheet1" xfId="1" xr:uid="{154A503D-0D33-4D76-A9F8-A1BA2502736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442383</xdr:colOff>
      <xdr:row>0</xdr:row>
      <xdr:rowOff>228600</xdr:rowOff>
    </xdr:from>
    <xdr:to>
      <xdr:col>1</xdr:col>
      <xdr:colOff>638175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2CCFE48-C1F6-4C18-A470-906D0A3AE176}"/>
            </a:ext>
          </a:extLst>
        </xdr:cNvPr>
        <xdr:cNvCxnSpPr/>
      </xdr:nvCxnSpPr>
      <xdr:spPr>
        <a:xfrm>
          <a:off x="442383" y="228600"/>
          <a:ext cx="1310217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23529</xdr:colOff>
      <xdr:row>0</xdr:row>
      <xdr:rowOff>228600</xdr:rowOff>
    </xdr:from>
    <xdr:to>
      <xdr:col>1</xdr:col>
      <xdr:colOff>1238004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24726D74-EB8B-43F3-9032-E511FD293273}"/>
            </a:ext>
          </a:extLst>
        </xdr:cNvPr>
        <xdr:cNvCxnSpPr/>
      </xdr:nvCxnSpPr>
      <xdr:spPr>
        <a:xfrm>
          <a:off x="471204" y="228600"/>
          <a:ext cx="1214475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328083</xdr:colOff>
      <xdr:row>0</xdr:row>
      <xdr:rowOff>190500</xdr:rowOff>
    </xdr:from>
    <xdr:to>
      <xdr:col>1</xdr:col>
      <xdr:colOff>523875</xdr:colOff>
      <xdr:row>0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895AD423-1075-4448-90AD-B421DA5E2E88}"/>
            </a:ext>
          </a:extLst>
        </xdr:cNvPr>
        <xdr:cNvCxnSpPr/>
      </xdr:nvCxnSpPr>
      <xdr:spPr>
        <a:xfrm>
          <a:off x="328083" y="190500"/>
          <a:ext cx="113876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413684</xdr:colOff>
      <xdr:row>0</xdr:row>
      <xdr:rowOff>219075</xdr:rowOff>
    </xdr:from>
    <xdr:to>
      <xdr:col>1</xdr:col>
      <xdr:colOff>362075</xdr:colOff>
      <xdr:row>0</xdr:row>
      <xdr:rowOff>219075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C4698E77-078F-49B7-A24E-3C70C751B148}"/>
            </a:ext>
          </a:extLst>
        </xdr:cNvPr>
        <xdr:cNvCxnSpPr/>
      </xdr:nvCxnSpPr>
      <xdr:spPr>
        <a:xfrm>
          <a:off x="413684" y="219075"/>
          <a:ext cx="1262841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509116</xdr:colOff>
      <xdr:row>0</xdr:row>
      <xdr:rowOff>228600</xdr:rowOff>
    </xdr:from>
    <xdr:to>
      <xdr:col>1</xdr:col>
      <xdr:colOff>971492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E26E5E4-0A8B-4C03-AB5E-5F118F04DD88}"/>
            </a:ext>
          </a:extLst>
        </xdr:cNvPr>
        <xdr:cNvCxnSpPr/>
      </xdr:nvCxnSpPr>
      <xdr:spPr>
        <a:xfrm>
          <a:off x="509116" y="228600"/>
          <a:ext cx="1071976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A412A-ECB1-4173-8375-EF2362C415E9}">
  <dimension ref="A1:H19"/>
  <sheetViews>
    <sheetView workbookViewId="0">
      <selection activeCell="A2" sqref="A2:H2"/>
    </sheetView>
  </sheetViews>
  <sheetFormatPr defaultRowHeight="15" x14ac:dyDescent="0.25"/>
  <cols>
    <col min="1" max="1" width="9" customWidth="1"/>
    <col min="2" max="2" width="33.7109375" customWidth="1"/>
    <col min="3" max="3" width="15.42578125" customWidth="1"/>
    <col min="4" max="4" width="15.5703125" customWidth="1"/>
    <col min="5" max="5" width="15.140625" customWidth="1"/>
    <col min="6" max="6" width="15.7109375" customWidth="1"/>
    <col min="7" max="7" width="15.42578125" customWidth="1"/>
    <col min="8" max="8" width="17.7109375" customWidth="1"/>
  </cols>
  <sheetData>
    <row r="1" spans="1:8" ht="18.75" x14ac:dyDescent="0.3">
      <c r="A1" s="6" t="s">
        <v>0</v>
      </c>
      <c r="B1" s="7"/>
      <c r="C1" s="7"/>
      <c r="D1" s="7"/>
      <c r="E1" s="7"/>
      <c r="F1" s="7"/>
      <c r="G1" s="7"/>
      <c r="H1" s="7"/>
    </row>
    <row r="2" spans="1:8" ht="18.75" x14ac:dyDescent="0.25">
      <c r="A2" s="70" t="s">
        <v>80</v>
      </c>
      <c r="B2" s="71"/>
      <c r="C2" s="71"/>
      <c r="D2" s="71"/>
      <c r="E2" s="71"/>
      <c r="F2" s="71"/>
      <c r="G2" s="71"/>
      <c r="H2" s="71"/>
    </row>
    <row r="3" spans="1:8" ht="18.75" x14ac:dyDescent="0.3">
      <c r="A3" s="7"/>
      <c r="B3" s="7"/>
      <c r="C3" s="7"/>
      <c r="D3" s="7"/>
      <c r="E3" s="7"/>
      <c r="F3" s="7"/>
      <c r="G3" s="56" t="s">
        <v>79</v>
      </c>
      <c r="H3" s="7"/>
    </row>
    <row r="4" spans="1:8" ht="31.5" x14ac:dyDescent="0.25">
      <c r="A4" s="64" t="s">
        <v>13</v>
      </c>
      <c r="B4" s="64" t="s">
        <v>1</v>
      </c>
      <c r="C4" s="64" t="s">
        <v>60</v>
      </c>
      <c r="D4" s="64" t="s">
        <v>64</v>
      </c>
      <c r="E4" s="65" t="s">
        <v>63</v>
      </c>
      <c r="F4" s="64" t="s">
        <v>62</v>
      </c>
      <c r="G4" s="65" t="s">
        <v>61</v>
      </c>
    </row>
    <row r="5" spans="1:8" ht="15.75" x14ac:dyDescent="0.25">
      <c r="A5" s="55">
        <v>1</v>
      </c>
      <c r="B5" s="51" t="s">
        <v>5</v>
      </c>
      <c r="C5" s="55">
        <v>9</v>
      </c>
      <c r="D5" s="55">
        <v>3</v>
      </c>
      <c r="E5" s="55">
        <v>3</v>
      </c>
      <c r="F5" s="55">
        <v>1</v>
      </c>
      <c r="G5" s="55">
        <v>0</v>
      </c>
    </row>
    <row r="6" spans="1:8" ht="15.75" x14ac:dyDescent="0.25">
      <c r="A6" s="55">
        <v>2</v>
      </c>
      <c r="B6" s="52" t="s">
        <v>15</v>
      </c>
      <c r="C6" s="54">
        <v>1</v>
      </c>
      <c r="D6" s="54">
        <v>0</v>
      </c>
      <c r="E6" s="54">
        <v>0</v>
      </c>
      <c r="F6" s="54">
        <v>0</v>
      </c>
      <c r="G6" s="54">
        <v>0</v>
      </c>
    </row>
    <row r="7" spans="1:8" ht="15.75" x14ac:dyDescent="0.25">
      <c r="A7" s="55">
        <v>3</v>
      </c>
      <c r="B7" s="52" t="s">
        <v>16</v>
      </c>
      <c r="C7" s="54">
        <v>2</v>
      </c>
      <c r="D7" s="54">
        <v>0</v>
      </c>
      <c r="E7" s="54">
        <v>0</v>
      </c>
      <c r="F7" s="54">
        <v>0</v>
      </c>
      <c r="G7" s="54">
        <v>0</v>
      </c>
    </row>
    <row r="8" spans="1:8" ht="15.75" x14ac:dyDescent="0.25">
      <c r="A8" s="55">
        <v>4</v>
      </c>
      <c r="B8" s="52" t="s">
        <v>17</v>
      </c>
      <c r="C8" s="54">
        <v>1</v>
      </c>
      <c r="D8" s="54">
        <v>0</v>
      </c>
      <c r="E8" s="54">
        <v>0</v>
      </c>
      <c r="F8" s="54">
        <v>0</v>
      </c>
      <c r="G8" s="54">
        <v>0</v>
      </c>
    </row>
    <row r="9" spans="1:8" ht="15.75" x14ac:dyDescent="0.25">
      <c r="A9" s="55">
        <v>5</v>
      </c>
      <c r="B9" s="53" t="s">
        <v>18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</row>
    <row r="10" spans="1:8" ht="15.75" x14ac:dyDescent="0.25">
      <c r="A10" s="55">
        <v>6</v>
      </c>
      <c r="B10" s="53" t="s">
        <v>19</v>
      </c>
      <c r="C10" s="54">
        <v>1</v>
      </c>
      <c r="D10" s="54">
        <v>0</v>
      </c>
      <c r="E10" s="54">
        <v>0</v>
      </c>
      <c r="F10" s="54">
        <v>0</v>
      </c>
      <c r="G10" s="54">
        <v>0</v>
      </c>
    </row>
    <row r="11" spans="1:8" ht="15.75" x14ac:dyDescent="0.25">
      <c r="A11" s="55">
        <v>7</v>
      </c>
      <c r="B11" s="52" t="s">
        <v>20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</row>
    <row r="12" spans="1:8" ht="15.75" x14ac:dyDescent="0.25">
      <c r="A12" s="55">
        <v>8</v>
      </c>
      <c r="B12" s="52" t="s">
        <v>21</v>
      </c>
      <c r="C12" s="54">
        <v>3</v>
      </c>
      <c r="D12" s="54">
        <v>0</v>
      </c>
      <c r="E12" s="54">
        <v>0</v>
      </c>
      <c r="F12" s="54">
        <v>0</v>
      </c>
      <c r="G12" s="54">
        <v>0</v>
      </c>
    </row>
    <row r="13" spans="1:8" ht="15.75" x14ac:dyDescent="0.25">
      <c r="A13" s="55">
        <v>9</v>
      </c>
      <c r="B13" s="53" t="s">
        <v>22</v>
      </c>
      <c r="C13" s="54">
        <v>1</v>
      </c>
      <c r="D13" s="54">
        <v>0</v>
      </c>
      <c r="E13" s="54">
        <v>0</v>
      </c>
      <c r="F13" s="54">
        <v>0</v>
      </c>
      <c r="G13" s="54">
        <v>0</v>
      </c>
    </row>
    <row r="14" spans="1:8" ht="15.75" x14ac:dyDescent="0.25">
      <c r="A14" s="55">
        <v>10</v>
      </c>
      <c r="B14" s="53" t="s">
        <v>23</v>
      </c>
      <c r="C14" s="54">
        <v>2</v>
      </c>
      <c r="D14" s="54">
        <v>0</v>
      </c>
      <c r="E14" s="54">
        <v>0</v>
      </c>
      <c r="F14" s="54">
        <v>0</v>
      </c>
      <c r="G14" s="54">
        <v>0</v>
      </c>
    </row>
    <row r="15" spans="1:8" ht="15.75" x14ac:dyDescent="0.25">
      <c r="A15" s="55">
        <v>11</v>
      </c>
      <c r="B15" s="53" t="s">
        <v>24</v>
      </c>
      <c r="C15" s="54">
        <v>9</v>
      </c>
      <c r="D15" s="54">
        <v>0</v>
      </c>
      <c r="E15" s="54">
        <v>3</v>
      </c>
      <c r="F15" s="54">
        <v>2</v>
      </c>
      <c r="G15" s="54">
        <v>1</v>
      </c>
    </row>
    <row r="16" spans="1:8" ht="15.75" x14ac:dyDescent="0.25">
      <c r="A16" s="55">
        <v>12</v>
      </c>
      <c r="B16" s="53" t="s">
        <v>25</v>
      </c>
      <c r="C16" s="54">
        <v>1</v>
      </c>
      <c r="D16" s="54">
        <v>0</v>
      </c>
      <c r="E16" s="54">
        <v>0</v>
      </c>
      <c r="F16" s="54">
        <v>0</v>
      </c>
      <c r="G16" s="54">
        <v>0</v>
      </c>
    </row>
    <row r="17" spans="1:7" ht="15.75" x14ac:dyDescent="0.25">
      <c r="A17" s="55">
        <v>13</v>
      </c>
      <c r="B17" s="53" t="s">
        <v>26</v>
      </c>
      <c r="C17" s="54">
        <v>6</v>
      </c>
      <c r="D17" s="54">
        <v>0</v>
      </c>
      <c r="E17" s="54">
        <v>2</v>
      </c>
      <c r="F17" s="54">
        <v>0</v>
      </c>
      <c r="G17" s="54">
        <v>2</v>
      </c>
    </row>
    <row r="18" spans="1:7" ht="15.75" x14ac:dyDescent="0.25">
      <c r="A18" s="55">
        <v>14</v>
      </c>
      <c r="B18" s="51" t="s">
        <v>27</v>
      </c>
      <c r="C18" s="54">
        <v>10</v>
      </c>
      <c r="D18" s="54">
        <v>0</v>
      </c>
      <c r="E18" s="54">
        <v>0</v>
      </c>
      <c r="F18" s="54">
        <v>0</v>
      </c>
      <c r="G18" s="54">
        <v>0</v>
      </c>
    </row>
    <row r="19" spans="1:7" ht="15.75" x14ac:dyDescent="0.25">
      <c r="A19" s="72" t="s">
        <v>65</v>
      </c>
      <c r="B19" s="73"/>
      <c r="C19" s="55">
        <f>SUM(C5:C18)</f>
        <v>46</v>
      </c>
      <c r="D19" s="55">
        <f>SUM(D5:D18)</f>
        <v>3</v>
      </c>
      <c r="E19" s="55">
        <f>SUM(E5:E18)</f>
        <v>8</v>
      </c>
      <c r="F19" s="55">
        <f>SUM(F5:F18)</f>
        <v>3</v>
      </c>
      <c r="G19" s="55">
        <f>SUM(G5:G18)</f>
        <v>3</v>
      </c>
    </row>
  </sheetData>
  <mergeCells count="2">
    <mergeCell ref="A2:H2"/>
    <mergeCell ref="A19:B1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415BF-9B2A-4A9A-AA83-08B7607DAB92}">
  <dimension ref="A1:H20"/>
  <sheetViews>
    <sheetView workbookViewId="0">
      <selection activeCell="A3" sqref="A3:G3"/>
    </sheetView>
  </sheetViews>
  <sheetFormatPr defaultRowHeight="15" x14ac:dyDescent="0.25"/>
  <cols>
    <col min="1" max="1" width="9" customWidth="1"/>
    <col min="2" max="2" width="33.7109375" customWidth="1"/>
    <col min="3" max="3" width="11.85546875" customWidth="1"/>
    <col min="4" max="4" width="14.42578125" customWidth="1"/>
    <col min="5" max="5" width="12.42578125" customWidth="1"/>
    <col min="6" max="6" width="12" customWidth="1"/>
    <col min="7" max="7" width="11.7109375" customWidth="1"/>
  </cols>
  <sheetData>
    <row r="1" spans="1:8" ht="18.75" x14ac:dyDescent="0.3">
      <c r="A1" s="6" t="s">
        <v>0</v>
      </c>
      <c r="B1" s="7"/>
      <c r="C1" s="7"/>
      <c r="D1" s="7"/>
      <c r="E1" s="7"/>
      <c r="F1" s="7"/>
      <c r="G1" s="7"/>
    </row>
    <row r="2" spans="1:8" ht="18.75" x14ac:dyDescent="0.3">
      <c r="A2" s="6"/>
      <c r="B2" s="7"/>
      <c r="C2" s="7"/>
      <c r="D2" s="7"/>
      <c r="E2" s="7"/>
      <c r="F2" s="7"/>
      <c r="G2" s="7"/>
    </row>
    <row r="3" spans="1:8" ht="18.75" x14ac:dyDescent="0.25">
      <c r="A3" s="70" t="s">
        <v>81</v>
      </c>
      <c r="B3" s="71"/>
      <c r="C3" s="71"/>
      <c r="D3" s="71"/>
      <c r="E3" s="71"/>
      <c r="F3" s="71"/>
      <c r="G3" s="71"/>
    </row>
    <row r="4" spans="1:8" ht="18.75" x14ac:dyDescent="0.3">
      <c r="A4" s="7"/>
      <c r="B4" s="7"/>
      <c r="C4" s="7"/>
      <c r="D4" s="7"/>
      <c r="E4" s="7"/>
      <c r="F4" s="7"/>
      <c r="H4" s="56" t="s">
        <v>78</v>
      </c>
    </row>
    <row r="5" spans="1:8" ht="47.25" x14ac:dyDescent="0.25">
      <c r="A5" s="64" t="s">
        <v>13</v>
      </c>
      <c r="B5" s="64" t="s">
        <v>1</v>
      </c>
      <c r="C5" s="65" t="s">
        <v>8</v>
      </c>
      <c r="D5" s="65" t="s">
        <v>9</v>
      </c>
      <c r="E5" s="64" t="s">
        <v>10</v>
      </c>
      <c r="F5" s="65" t="s">
        <v>11</v>
      </c>
      <c r="G5" s="65" t="s">
        <v>66</v>
      </c>
      <c r="H5" s="65" t="s">
        <v>12</v>
      </c>
    </row>
    <row r="6" spans="1:8" ht="15.75" x14ac:dyDescent="0.25">
      <c r="A6" s="55">
        <v>1</v>
      </c>
      <c r="B6" s="51" t="s">
        <v>5</v>
      </c>
      <c r="C6" s="54">
        <v>46</v>
      </c>
      <c r="D6" s="54">
        <v>13</v>
      </c>
      <c r="E6" s="57">
        <v>10</v>
      </c>
      <c r="F6" s="57">
        <v>6</v>
      </c>
      <c r="G6" s="58">
        <v>13</v>
      </c>
      <c r="H6" s="57">
        <v>7</v>
      </c>
    </row>
    <row r="7" spans="1:8" ht="15.75" x14ac:dyDescent="0.25">
      <c r="A7" s="55">
        <v>2</v>
      </c>
      <c r="B7" s="52" t="s">
        <v>15</v>
      </c>
      <c r="C7" s="54">
        <v>20</v>
      </c>
      <c r="D7" s="54">
        <v>0</v>
      </c>
      <c r="E7" s="57">
        <v>16</v>
      </c>
      <c r="F7" s="57">
        <v>30</v>
      </c>
      <c r="G7" s="58">
        <v>2</v>
      </c>
      <c r="H7" s="57">
        <v>2</v>
      </c>
    </row>
    <row r="8" spans="1:8" ht="15.75" x14ac:dyDescent="0.25">
      <c r="A8" s="55">
        <v>3</v>
      </c>
      <c r="B8" s="52" t="s">
        <v>16</v>
      </c>
      <c r="C8" s="54">
        <v>16</v>
      </c>
      <c r="D8" s="54">
        <v>0</v>
      </c>
      <c r="E8" s="59">
        <v>1</v>
      </c>
      <c r="F8" s="57">
        <v>30</v>
      </c>
      <c r="G8" s="60">
        <v>2</v>
      </c>
      <c r="H8" s="59">
        <v>2</v>
      </c>
    </row>
    <row r="9" spans="1:8" ht="15.75" x14ac:dyDescent="0.25">
      <c r="A9" s="55">
        <v>4</v>
      </c>
      <c r="B9" s="52" t="s">
        <v>17</v>
      </c>
      <c r="C9" s="54">
        <v>19</v>
      </c>
      <c r="D9" s="54">
        <v>0</v>
      </c>
      <c r="E9" s="57">
        <v>19</v>
      </c>
      <c r="F9" s="57">
        <v>40</v>
      </c>
      <c r="G9" s="58">
        <v>2</v>
      </c>
      <c r="H9" s="57">
        <v>0</v>
      </c>
    </row>
    <row r="10" spans="1:8" ht="15.75" x14ac:dyDescent="0.25">
      <c r="A10" s="55">
        <v>5</v>
      </c>
      <c r="B10" s="53" t="s">
        <v>18</v>
      </c>
      <c r="C10" s="54">
        <v>24</v>
      </c>
      <c r="D10" s="54">
        <v>0</v>
      </c>
      <c r="E10" s="57">
        <v>24</v>
      </c>
      <c r="F10" s="57">
        <v>60</v>
      </c>
      <c r="G10" s="58">
        <v>3</v>
      </c>
      <c r="H10" s="57">
        <v>6</v>
      </c>
    </row>
    <row r="11" spans="1:8" ht="15.75" x14ac:dyDescent="0.25">
      <c r="A11" s="55">
        <v>6</v>
      </c>
      <c r="B11" s="53" t="s">
        <v>19</v>
      </c>
      <c r="C11" s="54">
        <v>14</v>
      </c>
      <c r="D11" s="54">
        <v>0</v>
      </c>
      <c r="E11" s="57">
        <v>7</v>
      </c>
      <c r="F11" s="57">
        <v>26</v>
      </c>
      <c r="G11" s="58">
        <v>2</v>
      </c>
      <c r="H11" s="57">
        <v>0</v>
      </c>
    </row>
    <row r="12" spans="1:8" ht="15.75" x14ac:dyDescent="0.25">
      <c r="A12" s="55">
        <v>7</v>
      </c>
      <c r="B12" s="52" t="s">
        <v>20</v>
      </c>
      <c r="C12" s="54">
        <v>16</v>
      </c>
      <c r="D12" s="54">
        <v>0</v>
      </c>
      <c r="E12" s="57">
        <v>15</v>
      </c>
      <c r="F12" s="57">
        <v>30</v>
      </c>
      <c r="G12" s="58">
        <v>4</v>
      </c>
      <c r="H12" s="57">
        <v>3</v>
      </c>
    </row>
    <row r="13" spans="1:8" ht="15.75" x14ac:dyDescent="0.25">
      <c r="A13" s="55">
        <v>8</v>
      </c>
      <c r="B13" s="52" t="s">
        <v>21</v>
      </c>
      <c r="C13" s="54">
        <v>25</v>
      </c>
      <c r="D13" s="54">
        <v>0</v>
      </c>
      <c r="E13" s="57">
        <v>6</v>
      </c>
      <c r="F13" s="57">
        <v>150</v>
      </c>
      <c r="G13" s="58">
        <v>3</v>
      </c>
      <c r="H13" s="57">
        <v>6</v>
      </c>
    </row>
    <row r="14" spans="1:8" ht="15.75" x14ac:dyDescent="0.25">
      <c r="A14" s="55">
        <v>9</v>
      </c>
      <c r="B14" s="53" t="s">
        <v>22</v>
      </c>
      <c r="C14" s="54">
        <v>16</v>
      </c>
      <c r="D14" s="54">
        <v>0</v>
      </c>
      <c r="E14" s="57">
        <v>4</v>
      </c>
      <c r="F14" s="57">
        <v>31</v>
      </c>
      <c r="G14" s="58">
        <v>2</v>
      </c>
      <c r="H14" s="57">
        <v>0</v>
      </c>
    </row>
    <row r="15" spans="1:8" ht="15.75" x14ac:dyDescent="0.25">
      <c r="A15" s="55">
        <v>10</v>
      </c>
      <c r="B15" s="53" t="s">
        <v>23</v>
      </c>
      <c r="C15" s="54">
        <v>13</v>
      </c>
      <c r="D15" s="54">
        <v>0</v>
      </c>
      <c r="E15" s="57">
        <v>13</v>
      </c>
      <c r="F15" s="57">
        <v>50</v>
      </c>
      <c r="G15" s="58">
        <v>4</v>
      </c>
      <c r="H15" s="57">
        <v>1</v>
      </c>
    </row>
    <row r="16" spans="1:8" ht="15.75" x14ac:dyDescent="0.25">
      <c r="A16" s="55">
        <v>11</v>
      </c>
      <c r="B16" s="53" t="s">
        <v>24</v>
      </c>
      <c r="C16" s="57">
        <v>55</v>
      </c>
      <c r="D16" s="54">
        <v>2</v>
      </c>
      <c r="E16" s="57">
        <v>2</v>
      </c>
      <c r="F16" s="57">
        <v>50</v>
      </c>
      <c r="G16" s="58">
        <v>4</v>
      </c>
      <c r="H16" s="57">
        <v>6</v>
      </c>
    </row>
    <row r="17" spans="1:8" ht="15.75" x14ac:dyDescent="0.25">
      <c r="A17" s="55">
        <v>12</v>
      </c>
      <c r="B17" s="53" t="s">
        <v>25</v>
      </c>
      <c r="C17" s="57">
        <v>24</v>
      </c>
      <c r="D17" s="54">
        <v>0</v>
      </c>
      <c r="E17" s="57">
        <v>16</v>
      </c>
      <c r="F17" s="57">
        <v>16</v>
      </c>
      <c r="G17" s="58">
        <v>1</v>
      </c>
      <c r="H17" s="57">
        <v>5</v>
      </c>
    </row>
    <row r="18" spans="1:8" ht="15.75" x14ac:dyDescent="0.25">
      <c r="A18" s="55">
        <v>13</v>
      </c>
      <c r="B18" s="53" t="s">
        <v>26</v>
      </c>
      <c r="C18" s="57">
        <v>40</v>
      </c>
      <c r="D18" s="54">
        <v>0</v>
      </c>
      <c r="E18" s="61">
        <v>0</v>
      </c>
      <c r="F18" s="61">
        <v>0</v>
      </c>
      <c r="G18" s="62">
        <v>4</v>
      </c>
      <c r="H18" s="61">
        <v>3</v>
      </c>
    </row>
    <row r="19" spans="1:8" ht="15.75" x14ac:dyDescent="0.25">
      <c r="A19" s="55">
        <v>14</v>
      </c>
      <c r="B19" s="51" t="s">
        <v>27</v>
      </c>
      <c r="C19" s="54">
        <v>44</v>
      </c>
      <c r="D19" s="54">
        <v>1</v>
      </c>
      <c r="E19" s="57">
        <v>0</v>
      </c>
      <c r="F19" s="57">
        <v>37</v>
      </c>
      <c r="G19" s="58">
        <v>1</v>
      </c>
      <c r="H19" s="57">
        <v>0</v>
      </c>
    </row>
    <row r="20" spans="1:8" ht="15.75" x14ac:dyDescent="0.25">
      <c r="A20" s="72" t="s">
        <v>65</v>
      </c>
      <c r="B20" s="73"/>
      <c r="C20" s="55">
        <f t="shared" ref="C20:H20" si="0">SUM(C6:C19)</f>
        <v>372</v>
      </c>
      <c r="D20" s="55">
        <f t="shared" si="0"/>
        <v>16</v>
      </c>
      <c r="E20" s="55">
        <f t="shared" si="0"/>
        <v>133</v>
      </c>
      <c r="F20" s="55">
        <f t="shared" si="0"/>
        <v>556</v>
      </c>
      <c r="G20" s="55">
        <f t="shared" si="0"/>
        <v>47</v>
      </c>
      <c r="H20" s="63">
        <f t="shared" si="0"/>
        <v>41</v>
      </c>
    </row>
  </sheetData>
  <mergeCells count="2">
    <mergeCell ref="A3:G3"/>
    <mergeCell ref="A20:B2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AAF7F-EBC4-418D-95CA-B9D7420B768A}">
  <dimension ref="A1:H21"/>
  <sheetViews>
    <sheetView workbookViewId="0">
      <selection activeCell="A3" sqref="A3:G3"/>
    </sheetView>
  </sheetViews>
  <sheetFormatPr defaultRowHeight="15" x14ac:dyDescent="0.25"/>
  <cols>
    <col min="1" max="1" width="9" customWidth="1"/>
    <col min="2" max="2" width="33.7109375" customWidth="1"/>
    <col min="3" max="3" width="11.85546875" customWidth="1"/>
    <col min="4" max="5" width="12.42578125" customWidth="1"/>
    <col min="6" max="6" width="12" customWidth="1"/>
    <col min="7" max="7" width="11.7109375" customWidth="1"/>
    <col min="8" max="8" width="11.85546875" customWidth="1"/>
  </cols>
  <sheetData>
    <row r="1" spans="1:8" ht="18.75" x14ac:dyDescent="0.3">
      <c r="A1" s="6" t="s">
        <v>0</v>
      </c>
      <c r="B1" s="7"/>
      <c r="C1" s="7"/>
      <c r="D1" s="7"/>
      <c r="E1" s="7"/>
      <c r="F1" s="7"/>
      <c r="G1" s="7"/>
    </row>
    <row r="2" spans="1:8" ht="18.75" x14ac:dyDescent="0.3">
      <c r="A2" s="6"/>
      <c r="B2" s="7"/>
      <c r="C2" s="7"/>
      <c r="D2" s="7"/>
      <c r="E2" s="7"/>
      <c r="F2" s="7"/>
      <c r="G2" s="7"/>
    </row>
    <row r="3" spans="1:8" ht="36.75" customHeight="1" x14ac:dyDescent="0.25">
      <c r="A3" s="92" t="s">
        <v>82</v>
      </c>
      <c r="B3" s="122"/>
      <c r="C3" s="122"/>
      <c r="D3" s="122"/>
      <c r="E3" s="122"/>
      <c r="F3" s="122"/>
      <c r="G3" s="122"/>
    </row>
    <row r="4" spans="1:8" ht="18.75" x14ac:dyDescent="0.25">
      <c r="A4" s="49"/>
      <c r="B4" s="50"/>
      <c r="C4" s="50"/>
      <c r="D4" s="50"/>
      <c r="E4" s="50"/>
      <c r="F4" s="50"/>
      <c r="G4" s="50"/>
      <c r="H4" s="56" t="s">
        <v>77</v>
      </c>
    </row>
    <row r="5" spans="1:8" ht="18.75" customHeight="1" x14ac:dyDescent="0.25">
      <c r="A5" s="75" t="s">
        <v>13</v>
      </c>
      <c r="B5" s="75" t="s">
        <v>1</v>
      </c>
      <c r="C5" s="74" t="s">
        <v>69</v>
      </c>
      <c r="D5" s="74"/>
      <c r="E5" s="74" t="s">
        <v>70</v>
      </c>
      <c r="F5" s="74"/>
      <c r="G5" s="74" t="s">
        <v>71</v>
      </c>
      <c r="H5" s="74"/>
    </row>
    <row r="6" spans="1:8" ht="31.5" x14ac:dyDescent="0.25">
      <c r="A6" s="76"/>
      <c r="B6" s="76"/>
      <c r="C6" s="65" t="s">
        <v>67</v>
      </c>
      <c r="D6" s="65" t="s">
        <v>68</v>
      </c>
      <c r="E6" s="65" t="s">
        <v>67</v>
      </c>
      <c r="F6" s="65" t="s">
        <v>68</v>
      </c>
      <c r="G6" s="65" t="s">
        <v>67</v>
      </c>
      <c r="H6" s="65" t="s">
        <v>68</v>
      </c>
    </row>
    <row r="7" spans="1:8" ht="15.75" x14ac:dyDescent="0.25">
      <c r="A7" s="55">
        <v>1</v>
      </c>
      <c r="B7" s="51" t="s">
        <v>5</v>
      </c>
      <c r="C7" s="54">
        <v>0</v>
      </c>
      <c r="D7" s="54">
        <v>0</v>
      </c>
      <c r="E7" s="57">
        <v>1</v>
      </c>
      <c r="F7" s="57">
        <v>36</v>
      </c>
      <c r="G7" s="58">
        <v>3</v>
      </c>
      <c r="H7" s="57">
        <v>105</v>
      </c>
    </row>
    <row r="8" spans="1:8" ht="15.75" x14ac:dyDescent="0.25">
      <c r="A8" s="55">
        <v>2</v>
      </c>
      <c r="B8" s="52" t="s">
        <v>15</v>
      </c>
      <c r="C8" s="54">
        <v>0</v>
      </c>
      <c r="D8" s="54">
        <v>0</v>
      </c>
      <c r="E8" s="57">
        <v>0</v>
      </c>
      <c r="F8" s="57">
        <v>0</v>
      </c>
      <c r="G8" s="58">
        <v>0</v>
      </c>
      <c r="H8" s="57">
        <v>0</v>
      </c>
    </row>
    <row r="9" spans="1:8" ht="15.75" x14ac:dyDescent="0.25">
      <c r="A9" s="55">
        <v>3</v>
      </c>
      <c r="B9" s="52" t="s">
        <v>16</v>
      </c>
      <c r="C9" s="54">
        <v>0</v>
      </c>
      <c r="D9" s="54">
        <v>0</v>
      </c>
      <c r="E9" s="57">
        <v>0</v>
      </c>
      <c r="F9" s="57">
        <v>0</v>
      </c>
      <c r="G9" s="58">
        <v>0</v>
      </c>
      <c r="H9" s="57">
        <v>0</v>
      </c>
    </row>
    <row r="10" spans="1:8" ht="15.75" x14ac:dyDescent="0.25">
      <c r="A10" s="55">
        <v>4</v>
      </c>
      <c r="B10" s="52" t="s">
        <v>17</v>
      </c>
      <c r="C10" s="54">
        <v>0</v>
      </c>
      <c r="D10" s="54">
        <v>0</v>
      </c>
      <c r="E10" s="57">
        <v>0</v>
      </c>
      <c r="F10" s="57">
        <v>0</v>
      </c>
      <c r="G10" s="58">
        <v>0</v>
      </c>
      <c r="H10" s="57">
        <v>0</v>
      </c>
    </row>
    <row r="11" spans="1:8" ht="15.75" x14ac:dyDescent="0.25">
      <c r="A11" s="55">
        <v>5</v>
      </c>
      <c r="B11" s="53" t="s">
        <v>18</v>
      </c>
      <c r="C11" s="54">
        <v>0</v>
      </c>
      <c r="D11" s="54">
        <v>0</v>
      </c>
      <c r="E11" s="57">
        <v>0</v>
      </c>
      <c r="F11" s="57">
        <v>0</v>
      </c>
      <c r="G11" s="58">
        <v>0</v>
      </c>
      <c r="H11" s="57">
        <v>0</v>
      </c>
    </row>
    <row r="12" spans="1:8" ht="15.75" x14ac:dyDescent="0.25">
      <c r="A12" s="55">
        <v>6</v>
      </c>
      <c r="B12" s="53" t="s">
        <v>19</v>
      </c>
      <c r="C12" s="54">
        <v>0</v>
      </c>
      <c r="D12" s="54">
        <v>0</v>
      </c>
      <c r="E12" s="57">
        <v>0</v>
      </c>
      <c r="F12" s="57">
        <v>0</v>
      </c>
      <c r="G12" s="58">
        <v>0</v>
      </c>
      <c r="H12" s="57">
        <v>0</v>
      </c>
    </row>
    <row r="13" spans="1:8" ht="15.75" x14ac:dyDescent="0.25">
      <c r="A13" s="55">
        <v>7</v>
      </c>
      <c r="B13" s="52" t="s">
        <v>20</v>
      </c>
      <c r="C13" s="54">
        <v>0</v>
      </c>
      <c r="D13" s="54">
        <v>0</v>
      </c>
      <c r="E13" s="57">
        <v>0</v>
      </c>
      <c r="F13" s="57">
        <v>0</v>
      </c>
      <c r="G13" s="58">
        <v>0</v>
      </c>
      <c r="H13" s="57">
        <v>0</v>
      </c>
    </row>
    <row r="14" spans="1:8" ht="15.75" x14ac:dyDescent="0.25">
      <c r="A14" s="55">
        <v>8</v>
      </c>
      <c r="B14" s="52" t="s">
        <v>21</v>
      </c>
      <c r="C14" s="54">
        <v>0</v>
      </c>
      <c r="D14" s="54">
        <v>0</v>
      </c>
      <c r="E14" s="57">
        <v>0</v>
      </c>
      <c r="F14" s="57">
        <v>0</v>
      </c>
      <c r="G14" s="58">
        <v>0</v>
      </c>
      <c r="H14" s="57">
        <v>0</v>
      </c>
    </row>
    <row r="15" spans="1:8" ht="15.75" x14ac:dyDescent="0.25">
      <c r="A15" s="55">
        <v>9</v>
      </c>
      <c r="B15" s="53" t="s">
        <v>22</v>
      </c>
      <c r="C15" s="54">
        <v>0</v>
      </c>
      <c r="D15" s="54">
        <v>0</v>
      </c>
      <c r="E15" s="57">
        <v>0</v>
      </c>
      <c r="F15" s="57">
        <v>0</v>
      </c>
      <c r="G15" s="58">
        <v>0</v>
      </c>
      <c r="H15" s="57">
        <v>0</v>
      </c>
    </row>
    <row r="16" spans="1:8" ht="15.75" x14ac:dyDescent="0.25">
      <c r="A16" s="55">
        <v>10</v>
      </c>
      <c r="B16" s="53" t="s">
        <v>23</v>
      </c>
      <c r="C16" s="54">
        <v>0</v>
      </c>
      <c r="D16" s="54">
        <v>0</v>
      </c>
      <c r="E16" s="57">
        <v>0</v>
      </c>
      <c r="F16" s="57">
        <v>0</v>
      </c>
      <c r="G16" s="58">
        <v>0</v>
      </c>
      <c r="H16" s="57">
        <v>0</v>
      </c>
    </row>
    <row r="17" spans="1:8" ht="15.75" x14ac:dyDescent="0.25">
      <c r="A17" s="55">
        <v>11</v>
      </c>
      <c r="B17" s="53" t="s">
        <v>24</v>
      </c>
      <c r="C17" s="54">
        <v>0</v>
      </c>
      <c r="D17" s="54">
        <v>0</v>
      </c>
      <c r="E17" s="57">
        <v>0</v>
      </c>
      <c r="F17" s="57">
        <v>0</v>
      </c>
      <c r="G17" s="58">
        <v>0</v>
      </c>
      <c r="H17" s="57">
        <v>0</v>
      </c>
    </row>
    <row r="18" spans="1:8" ht="15.75" x14ac:dyDescent="0.25">
      <c r="A18" s="55">
        <v>12</v>
      </c>
      <c r="B18" s="53" t="s">
        <v>25</v>
      </c>
      <c r="C18" s="54">
        <v>1</v>
      </c>
      <c r="D18" s="54">
        <v>8</v>
      </c>
      <c r="E18" s="57">
        <v>1</v>
      </c>
      <c r="F18" s="57">
        <v>28</v>
      </c>
      <c r="G18" s="58">
        <v>3</v>
      </c>
      <c r="H18" s="57">
        <v>50</v>
      </c>
    </row>
    <row r="19" spans="1:8" ht="15.75" x14ac:dyDescent="0.25">
      <c r="A19" s="55">
        <v>13</v>
      </c>
      <c r="B19" s="53" t="s">
        <v>26</v>
      </c>
      <c r="C19" s="54">
        <v>15</v>
      </c>
      <c r="D19" s="54">
        <v>663</v>
      </c>
      <c r="E19" s="57">
        <v>0</v>
      </c>
      <c r="F19" s="57">
        <v>0</v>
      </c>
      <c r="G19" s="58">
        <v>0</v>
      </c>
      <c r="H19" s="57">
        <v>0</v>
      </c>
    </row>
    <row r="20" spans="1:8" ht="15.75" x14ac:dyDescent="0.25">
      <c r="A20" s="55">
        <v>14</v>
      </c>
      <c r="B20" s="51" t="s">
        <v>27</v>
      </c>
      <c r="C20" s="54">
        <v>0</v>
      </c>
      <c r="D20" s="54">
        <v>0</v>
      </c>
      <c r="E20" s="57">
        <v>0</v>
      </c>
      <c r="F20" s="57">
        <v>0</v>
      </c>
      <c r="G20" s="58">
        <v>0</v>
      </c>
      <c r="H20" s="57">
        <v>0</v>
      </c>
    </row>
    <row r="21" spans="1:8" ht="15.75" x14ac:dyDescent="0.25">
      <c r="A21" s="72" t="s">
        <v>65</v>
      </c>
      <c r="B21" s="73"/>
      <c r="C21" s="55">
        <f t="shared" ref="C21:H21" si="0">SUM(C7:C20)</f>
        <v>16</v>
      </c>
      <c r="D21" s="55">
        <f t="shared" si="0"/>
        <v>671</v>
      </c>
      <c r="E21" s="55">
        <f t="shared" si="0"/>
        <v>2</v>
      </c>
      <c r="F21" s="55">
        <f t="shared" si="0"/>
        <v>64</v>
      </c>
      <c r="G21" s="55">
        <f t="shared" si="0"/>
        <v>6</v>
      </c>
      <c r="H21" s="55">
        <f t="shared" si="0"/>
        <v>155</v>
      </c>
    </row>
  </sheetData>
  <mergeCells count="7">
    <mergeCell ref="A3:G3"/>
    <mergeCell ref="A21:B21"/>
    <mergeCell ref="C5:D5"/>
    <mergeCell ref="E5:F5"/>
    <mergeCell ref="G5:H5"/>
    <mergeCell ref="A5:A6"/>
    <mergeCell ref="B5:B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96B72-0D30-4C84-91D8-F6D84DE88059}">
  <dimension ref="A1:G10"/>
  <sheetViews>
    <sheetView workbookViewId="0">
      <selection activeCell="A3" sqref="A3:G3"/>
    </sheetView>
  </sheetViews>
  <sheetFormatPr defaultRowHeight="18.75" x14ac:dyDescent="0.3"/>
  <cols>
    <col min="1" max="1" width="16.7109375" style="7" customWidth="1"/>
    <col min="2" max="2" width="14.140625" style="7" customWidth="1"/>
    <col min="3" max="3" width="17.42578125" style="7" customWidth="1"/>
    <col min="4" max="4" width="13.42578125" style="7" customWidth="1"/>
    <col min="5" max="5" width="17.5703125" style="7" customWidth="1"/>
    <col min="6" max="6" width="13.7109375" style="7" customWidth="1"/>
    <col min="7" max="7" width="17.7109375" style="7" customWidth="1"/>
    <col min="8" max="16384" width="9.140625" style="7"/>
  </cols>
  <sheetData>
    <row r="1" spans="1:7" x14ac:dyDescent="0.3">
      <c r="A1" s="6" t="s">
        <v>0</v>
      </c>
    </row>
    <row r="2" spans="1:7" x14ac:dyDescent="0.3">
      <c r="A2" s="6"/>
    </row>
    <row r="3" spans="1:7" ht="33.75" customHeight="1" x14ac:dyDescent="0.3">
      <c r="A3" s="92" t="s">
        <v>83</v>
      </c>
      <c r="B3" s="122"/>
      <c r="C3" s="122"/>
      <c r="D3" s="122"/>
      <c r="E3" s="122"/>
      <c r="F3" s="122"/>
      <c r="G3" s="122"/>
    </row>
    <row r="4" spans="1:7" ht="19.5" thickBot="1" x14ac:dyDescent="0.35">
      <c r="G4" s="56" t="s">
        <v>76</v>
      </c>
    </row>
    <row r="5" spans="1:7" ht="37.5" customHeight="1" thickTop="1" x14ac:dyDescent="0.3">
      <c r="A5" s="20" t="s">
        <v>1</v>
      </c>
      <c r="B5" s="80" t="s">
        <v>2</v>
      </c>
      <c r="C5" s="80"/>
      <c r="D5" s="80" t="s">
        <v>3</v>
      </c>
      <c r="E5" s="80"/>
      <c r="F5" s="80" t="s">
        <v>4</v>
      </c>
      <c r="G5" s="80"/>
    </row>
    <row r="6" spans="1:7" ht="55.5" customHeight="1" x14ac:dyDescent="0.3">
      <c r="A6" s="77" t="s">
        <v>5</v>
      </c>
      <c r="B6" s="3" t="s">
        <v>6</v>
      </c>
      <c r="C6" s="3" t="s">
        <v>42</v>
      </c>
      <c r="D6" s="3" t="s">
        <v>6</v>
      </c>
      <c r="E6" s="3" t="s">
        <v>42</v>
      </c>
      <c r="F6" s="3" t="s">
        <v>6</v>
      </c>
      <c r="G6" s="3" t="s">
        <v>42</v>
      </c>
    </row>
    <row r="7" spans="1:7" ht="21.75" customHeight="1" thickBot="1" x14ac:dyDescent="0.35">
      <c r="A7" s="78"/>
      <c r="B7" s="24">
        <v>1</v>
      </c>
      <c r="C7" s="24">
        <v>35</v>
      </c>
      <c r="D7" s="24">
        <v>2</v>
      </c>
      <c r="E7" s="24">
        <v>70</v>
      </c>
      <c r="F7" s="24">
        <v>3</v>
      </c>
      <c r="G7" s="24">
        <v>105</v>
      </c>
    </row>
    <row r="8" spans="1:7" ht="50.25" customHeight="1" thickTop="1" x14ac:dyDescent="0.3">
      <c r="A8" s="78"/>
      <c r="B8" s="26" t="s">
        <v>41</v>
      </c>
      <c r="C8" s="26" t="s">
        <v>43</v>
      </c>
      <c r="D8" s="26" t="s">
        <v>41</v>
      </c>
      <c r="E8" s="26" t="s">
        <v>43</v>
      </c>
      <c r="F8" s="26" t="s">
        <v>41</v>
      </c>
      <c r="G8" s="26" t="s">
        <v>43</v>
      </c>
    </row>
    <row r="9" spans="1:7" ht="19.5" thickBot="1" x14ac:dyDescent="0.35">
      <c r="A9" s="79"/>
      <c r="B9" s="29">
        <v>2</v>
      </c>
      <c r="C9" s="29">
        <v>71</v>
      </c>
      <c r="D9" s="29">
        <v>3</v>
      </c>
      <c r="E9" s="29">
        <v>106</v>
      </c>
      <c r="F9" s="29">
        <v>3</v>
      </c>
      <c r="G9" s="29">
        <v>105</v>
      </c>
    </row>
    <row r="10" spans="1:7" ht="19.5" thickTop="1" x14ac:dyDescent="0.3"/>
  </sheetData>
  <mergeCells count="5">
    <mergeCell ref="A6:A9"/>
    <mergeCell ref="A3:G3"/>
    <mergeCell ref="B5:C5"/>
    <mergeCell ref="D5:E5"/>
    <mergeCell ref="F5:G5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34D1D-4A89-4AA5-BEC8-3AB5C4218D3B}">
  <dimension ref="A1:K21"/>
  <sheetViews>
    <sheetView workbookViewId="0">
      <selection activeCell="A3" sqref="A3:K3"/>
    </sheetView>
  </sheetViews>
  <sheetFormatPr defaultRowHeight="15" x14ac:dyDescent="0.25"/>
  <cols>
    <col min="1" max="1" width="6.7109375" customWidth="1"/>
    <col min="2" max="2" width="18.7109375" customWidth="1"/>
    <col min="3" max="3" width="10.28515625" customWidth="1"/>
    <col min="4" max="4" width="10.85546875" customWidth="1"/>
    <col min="5" max="5" width="11.42578125" customWidth="1"/>
    <col min="6" max="6" width="9.5703125" customWidth="1"/>
    <col min="7" max="7" width="10.5703125" customWidth="1"/>
    <col min="8" max="8" width="14.28515625" customWidth="1"/>
    <col min="10" max="10" width="11.42578125" customWidth="1"/>
    <col min="11" max="11" width="11.5703125" customWidth="1"/>
  </cols>
  <sheetData>
    <row r="1" spans="1:11" ht="18.75" x14ac:dyDescent="0.3">
      <c r="A1" s="82" t="s">
        <v>0</v>
      </c>
      <c r="B1" s="82"/>
      <c r="C1" s="82"/>
      <c r="D1" s="82"/>
      <c r="E1" s="7"/>
      <c r="F1" s="7"/>
      <c r="G1" s="7"/>
    </row>
    <row r="2" spans="1:11" ht="18.75" x14ac:dyDescent="0.3">
      <c r="A2" s="6"/>
      <c r="B2" s="7"/>
      <c r="C2" s="7"/>
      <c r="D2" s="7"/>
      <c r="E2" s="7"/>
      <c r="F2" s="7"/>
      <c r="G2" s="7"/>
      <c r="K2" s="1" t="s">
        <v>75</v>
      </c>
    </row>
    <row r="3" spans="1:11" ht="33" customHeight="1" x14ac:dyDescent="0.25">
      <c r="A3" s="92" t="s">
        <v>84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5.75" thickBot="1" x14ac:dyDescent="0.3"/>
    <row r="5" spans="1:11" ht="26.25" customHeight="1" thickTop="1" x14ac:dyDescent="0.25">
      <c r="A5" s="86" t="s">
        <v>13</v>
      </c>
      <c r="B5" s="86" t="s">
        <v>1</v>
      </c>
      <c r="C5" s="86" t="s">
        <v>2</v>
      </c>
      <c r="D5" s="86"/>
      <c r="E5" s="86"/>
      <c r="F5" s="83" t="s">
        <v>3</v>
      </c>
      <c r="G5" s="84"/>
      <c r="H5" s="85"/>
      <c r="I5" s="83" t="s">
        <v>4</v>
      </c>
      <c r="J5" s="84"/>
      <c r="K5" s="85"/>
    </row>
    <row r="6" spans="1:11" ht="67.5" customHeight="1" x14ac:dyDescent="0.25">
      <c r="A6" s="87"/>
      <c r="B6" s="87"/>
      <c r="C6" s="12" t="s">
        <v>14</v>
      </c>
      <c r="D6" s="12" t="s">
        <v>34</v>
      </c>
      <c r="E6" s="12" t="s">
        <v>35</v>
      </c>
      <c r="F6" s="12" t="s">
        <v>14</v>
      </c>
      <c r="G6" s="12" t="s">
        <v>34</v>
      </c>
      <c r="H6" s="12" t="s">
        <v>35</v>
      </c>
      <c r="I6" s="17" t="s">
        <v>14</v>
      </c>
      <c r="J6" s="12" t="s">
        <v>34</v>
      </c>
      <c r="K6" s="12" t="s">
        <v>35</v>
      </c>
    </row>
    <row r="7" spans="1:11" ht="31.5" x14ac:dyDescent="0.25">
      <c r="A7" s="13">
        <v>1</v>
      </c>
      <c r="B7" s="14" t="s">
        <v>15</v>
      </c>
      <c r="C7" s="2">
        <v>1340</v>
      </c>
      <c r="D7" s="8">
        <v>1</v>
      </c>
      <c r="E7" s="8">
        <v>45</v>
      </c>
      <c r="F7" s="8">
        <v>1375</v>
      </c>
      <c r="G7" s="8">
        <v>1</v>
      </c>
      <c r="H7" s="8">
        <v>45</v>
      </c>
      <c r="I7" s="8">
        <v>1375</v>
      </c>
      <c r="J7" s="8">
        <v>1</v>
      </c>
      <c r="K7" s="8">
        <v>45</v>
      </c>
    </row>
    <row r="8" spans="1:11" ht="31.5" x14ac:dyDescent="0.25">
      <c r="A8" s="13">
        <v>2</v>
      </c>
      <c r="B8" s="14" t="s">
        <v>16</v>
      </c>
      <c r="C8" s="2">
        <v>895</v>
      </c>
      <c r="D8" s="8">
        <v>0</v>
      </c>
      <c r="E8" s="8">
        <v>0</v>
      </c>
      <c r="F8" s="8">
        <v>1000</v>
      </c>
      <c r="G8" s="8">
        <v>0</v>
      </c>
      <c r="H8" s="8">
        <v>0</v>
      </c>
      <c r="I8" s="8">
        <v>1035</v>
      </c>
      <c r="J8" s="8">
        <v>0</v>
      </c>
      <c r="K8" s="8">
        <v>0</v>
      </c>
    </row>
    <row r="9" spans="1:11" ht="31.5" x14ac:dyDescent="0.25">
      <c r="A9" s="13">
        <v>3</v>
      </c>
      <c r="B9" s="14" t="s">
        <v>17</v>
      </c>
      <c r="C9" s="2">
        <v>950</v>
      </c>
      <c r="D9" s="8">
        <v>3</v>
      </c>
      <c r="E9" s="8">
        <v>135</v>
      </c>
      <c r="F9" s="8">
        <v>1080</v>
      </c>
      <c r="G9" s="8">
        <v>6</v>
      </c>
      <c r="H9" s="8">
        <v>270</v>
      </c>
      <c r="I9" s="8">
        <v>1125</v>
      </c>
      <c r="J9" s="8">
        <v>10</v>
      </c>
      <c r="K9" s="8">
        <v>450</v>
      </c>
    </row>
    <row r="10" spans="1:11" ht="31.5" x14ac:dyDescent="0.25">
      <c r="A10" s="13">
        <v>4</v>
      </c>
      <c r="B10" s="14" t="s">
        <v>18</v>
      </c>
      <c r="C10" s="15">
        <v>1115</v>
      </c>
      <c r="D10" s="8">
        <v>4</v>
      </c>
      <c r="E10" s="8">
        <v>160</v>
      </c>
      <c r="F10" s="8">
        <v>1205</v>
      </c>
      <c r="G10" s="8">
        <v>6</v>
      </c>
      <c r="H10" s="8">
        <v>270</v>
      </c>
      <c r="I10" s="8">
        <v>1205</v>
      </c>
      <c r="J10" s="8">
        <v>10</v>
      </c>
      <c r="K10" s="8">
        <v>450</v>
      </c>
    </row>
    <row r="11" spans="1:11" ht="31.5" x14ac:dyDescent="0.25">
      <c r="A11" s="13">
        <v>5</v>
      </c>
      <c r="B11" s="14" t="s">
        <v>19</v>
      </c>
      <c r="C11" s="15">
        <v>540</v>
      </c>
      <c r="D11" s="8">
        <v>0</v>
      </c>
      <c r="E11" s="8">
        <v>0</v>
      </c>
      <c r="F11" s="8">
        <v>540</v>
      </c>
      <c r="G11" s="8">
        <v>1</v>
      </c>
      <c r="H11" s="8">
        <v>30</v>
      </c>
      <c r="I11" s="8">
        <v>540</v>
      </c>
      <c r="J11" s="8">
        <v>2</v>
      </c>
      <c r="K11" s="8">
        <v>60</v>
      </c>
    </row>
    <row r="12" spans="1:11" ht="31.5" x14ac:dyDescent="0.25">
      <c r="A12" s="13">
        <v>6</v>
      </c>
      <c r="B12" s="14" t="s">
        <v>20</v>
      </c>
      <c r="C12" s="2">
        <v>704</v>
      </c>
      <c r="D12" s="8">
        <v>0</v>
      </c>
      <c r="E12" s="8">
        <v>0</v>
      </c>
      <c r="F12" s="8">
        <v>667</v>
      </c>
      <c r="G12" s="8">
        <v>0</v>
      </c>
      <c r="H12" s="8">
        <v>0</v>
      </c>
      <c r="I12" s="8">
        <v>675</v>
      </c>
      <c r="J12" s="8">
        <v>0</v>
      </c>
      <c r="K12" s="8">
        <v>0</v>
      </c>
    </row>
    <row r="13" spans="1:11" ht="31.5" x14ac:dyDescent="0.25">
      <c r="A13" s="13">
        <v>7</v>
      </c>
      <c r="B13" s="14" t="s">
        <v>21</v>
      </c>
      <c r="C13" s="2">
        <v>250</v>
      </c>
      <c r="D13" s="8">
        <v>2</v>
      </c>
      <c r="E13" s="8">
        <v>68</v>
      </c>
      <c r="F13" s="8">
        <v>260</v>
      </c>
      <c r="G13" s="8">
        <v>4</v>
      </c>
      <c r="H13" s="8">
        <v>130</v>
      </c>
      <c r="I13" s="8">
        <v>260</v>
      </c>
      <c r="J13" s="8">
        <v>6</v>
      </c>
      <c r="K13" s="8">
        <v>200</v>
      </c>
    </row>
    <row r="14" spans="1:11" ht="31.5" x14ac:dyDescent="0.25">
      <c r="A14" s="13">
        <v>8</v>
      </c>
      <c r="B14" s="14" t="s">
        <v>22</v>
      </c>
      <c r="C14" s="15">
        <v>650</v>
      </c>
      <c r="D14" s="8">
        <v>2</v>
      </c>
      <c r="E14" s="8">
        <v>90</v>
      </c>
      <c r="F14" s="8">
        <v>710</v>
      </c>
      <c r="G14" s="8">
        <v>4</v>
      </c>
      <c r="H14" s="8">
        <v>180</v>
      </c>
      <c r="I14" s="8">
        <v>780</v>
      </c>
      <c r="J14" s="8">
        <v>6</v>
      </c>
      <c r="K14" s="8">
        <v>270</v>
      </c>
    </row>
    <row r="15" spans="1:11" ht="31.5" x14ac:dyDescent="0.25">
      <c r="A15" s="13">
        <v>9</v>
      </c>
      <c r="B15" s="14" t="s">
        <v>23</v>
      </c>
      <c r="C15" s="15">
        <v>730</v>
      </c>
      <c r="D15" s="8">
        <v>5</v>
      </c>
      <c r="E15" s="8">
        <v>200</v>
      </c>
      <c r="F15" s="8">
        <v>800</v>
      </c>
      <c r="G15" s="8">
        <v>5</v>
      </c>
      <c r="H15" s="8">
        <v>240</v>
      </c>
      <c r="I15" s="8">
        <v>850</v>
      </c>
      <c r="J15" s="8">
        <v>8</v>
      </c>
      <c r="K15" s="8">
        <v>280</v>
      </c>
    </row>
    <row r="16" spans="1:11" ht="31.5" x14ac:dyDescent="0.25">
      <c r="A16" s="13">
        <v>10</v>
      </c>
      <c r="B16" s="14" t="s">
        <v>24</v>
      </c>
      <c r="C16" s="15">
        <v>7000</v>
      </c>
      <c r="D16" s="8">
        <v>9</v>
      </c>
      <c r="E16" s="8">
        <v>200</v>
      </c>
      <c r="F16" s="8">
        <v>7200</v>
      </c>
      <c r="G16" s="8">
        <v>9</v>
      </c>
      <c r="H16" s="8">
        <v>200</v>
      </c>
      <c r="I16" s="8">
        <v>7300</v>
      </c>
      <c r="J16" s="8">
        <v>9</v>
      </c>
      <c r="K16" s="8">
        <v>200</v>
      </c>
    </row>
    <row r="17" spans="1:11" ht="31.5" x14ac:dyDescent="0.25">
      <c r="A17" s="13">
        <v>11</v>
      </c>
      <c r="B17" s="14" t="s">
        <v>25</v>
      </c>
      <c r="C17" s="15">
        <v>1700</v>
      </c>
      <c r="D17" s="8">
        <v>2</v>
      </c>
      <c r="E17" s="8">
        <v>60</v>
      </c>
      <c r="F17" s="8">
        <v>1900</v>
      </c>
      <c r="G17" s="8">
        <v>5</v>
      </c>
      <c r="H17" s="8">
        <v>150</v>
      </c>
      <c r="I17" s="8">
        <v>2000</v>
      </c>
      <c r="J17" s="8">
        <v>9</v>
      </c>
      <c r="K17" s="8">
        <v>270</v>
      </c>
    </row>
    <row r="18" spans="1:11" ht="31.5" x14ac:dyDescent="0.25">
      <c r="A18" s="13">
        <v>12</v>
      </c>
      <c r="B18" s="14" t="s">
        <v>26</v>
      </c>
      <c r="C18" s="15">
        <v>3590</v>
      </c>
      <c r="D18" s="8">
        <v>33</v>
      </c>
      <c r="E18" s="8">
        <v>1316</v>
      </c>
      <c r="F18" s="8">
        <v>3590</v>
      </c>
      <c r="G18" s="8">
        <v>34</v>
      </c>
      <c r="H18" s="8">
        <v>1317</v>
      </c>
      <c r="I18" s="8">
        <v>3590</v>
      </c>
      <c r="J18" s="8">
        <v>34</v>
      </c>
      <c r="K18" s="8">
        <v>1317</v>
      </c>
    </row>
    <row r="19" spans="1:11" ht="31.5" x14ac:dyDescent="0.25">
      <c r="A19" s="13">
        <v>13</v>
      </c>
      <c r="B19" s="16" t="s">
        <v>27</v>
      </c>
      <c r="C19" s="8">
        <v>462</v>
      </c>
      <c r="D19" s="8">
        <v>0</v>
      </c>
      <c r="E19" s="8">
        <v>0</v>
      </c>
      <c r="F19" s="8">
        <v>493</v>
      </c>
      <c r="G19" s="8">
        <v>1</v>
      </c>
      <c r="H19" s="8">
        <v>30</v>
      </c>
      <c r="I19" s="8">
        <v>516</v>
      </c>
      <c r="J19" s="8">
        <v>1</v>
      </c>
      <c r="K19" s="8">
        <v>30</v>
      </c>
    </row>
    <row r="20" spans="1:11" ht="16.5" thickBot="1" x14ac:dyDescent="0.3">
      <c r="A20" s="81" t="s">
        <v>28</v>
      </c>
      <c r="B20" s="81"/>
      <c r="C20" s="19">
        <v>19926</v>
      </c>
      <c r="D20" s="19">
        <v>61</v>
      </c>
      <c r="E20" s="19">
        <v>2274</v>
      </c>
      <c r="F20" s="19">
        <v>20820</v>
      </c>
      <c r="G20" s="19">
        <v>76</v>
      </c>
      <c r="H20" s="19">
        <v>2862</v>
      </c>
      <c r="I20" s="19">
        <v>21251</v>
      </c>
      <c r="J20" s="19">
        <v>96</v>
      </c>
      <c r="K20" s="19">
        <v>3572</v>
      </c>
    </row>
    <row r="21" spans="1:11" ht="15.75" thickTop="1" x14ac:dyDescent="0.25"/>
  </sheetData>
  <mergeCells count="8">
    <mergeCell ref="A20:B20"/>
    <mergeCell ref="A1:D1"/>
    <mergeCell ref="I5:K5"/>
    <mergeCell ref="F5:H5"/>
    <mergeCell ref="A3:K3"/>
    <mergeCell ref="A5:A6"/>
    <mergeCell ref="B5:B6"/>
    <mergeCell ref="C5:E5"/>
  </mergeCells>
  <pageMargins left="0.7" right="0.7" top="0.75" bottom="0.75" header="0.3" footer="0.3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3F466-8B6C-438C-8193-07B23122AF03}">
  <dimension ref="A1:H13"/>
  <sheetViews>
    <sheetView workbookViewId="0">
      <selection activeCell="A3" sqref="A3:H3"/>
    </sheetView>
  </sheetViews>
  <sheetFormatPr defaultRowHeight="15" x14ac:dyDescent="0.25"/>
  <cols>
    <col min="1" max="1" width="14.140625" customWidth="1"/>
    <col min="2" max="2" width="11.28515625" customWidth="1"/>
    <col min="3" max="3" width="14.85546875" customWidth="1"/>
    <col min="4" max="5" width="10.85546875" customWidth="1"/>
    <col min="6" max="6" width="17" customWidth="1"/>
    <col min="7" max="7" width="22.7109375" customWidth="1"/>
    <col min="8" max="8" width="21.5703125" customWidth="1"/>
  </cols>
  <sheetData>
    <row r="1" spans="1:8" ht="15.75" x14ac:dyDescent="0.25">
      <c r="A1" s="94" t="s">
        <v>0</v>
      </c>
      <c r="B1" s="95"/>
      <c r="C1" s="28"/>
      <c r="D1" s="28"/>
    </row>
    <row r="2" spans="1:8" ht="15.75" x14ac:dyDescent="0.25">
      <c r="A2" s="1"/>
    </row>
    <row r="3" spans="1:8" x14ac:dyDescent="0.25">
      <c r="A3" s="92" t="s">
        <v>85</v>
      </c>
      <c r="B3" s="93"/>
      <c r="C3" s="93"/>
      <c r="D3" s="93"/>
      <c r="E3" s="93"/>
      <c r="F3" s="93"/>
      <c r="G3" s="93"/>
      <c r="H3" s="93"/>
    </row>
    <row r="4" spans="1:8" ht="19.5" thickBot="1" x14ac:dyDescent="0.3">
      <c r="A4" s="5"/>
      <c r="B4" s="4"/>
      <c r="C4" s="4"/>
      <c r="D4" s="4"/>
      <c r="E4" s="4"/>
      <c r="F4" s="4"/>
      <c r="G4" s="4"/>
      <c r="H4" s="69" t="s">
        <v>74</v>
      </c>
    </row>
    <row r="5" spans="1:8" ht="19.5" thickTop="1" x14ac:dyDescent="0.25">
      <c r="A5" s="23" t="s">
        <v>1</v>
      </c>
      <c r="B5" s="89" t="s">
        <v>7</v>
      </c>
      <c r="C5" s="89"/>
      <c r="D5" s="89"/>
      <c r="E5" s="89"/>
      <c r="F5" s="89"/>
      <c r="G5" s="89"/>
      <c r="H5" s="89"/>
    </row>
    <row r="6" spans="1:8" ht="18.75" x14ac:dyDescent="0.25">
      <c r="A6" s="27"/>
      <c r="B6" s="96" t="s">
        <v>36</v>
      </c>
      <c r="C6" s="97"/>
      <c r="D6" s="97"/>
      <c r="E6" s="98"/>
      <c r="F6" s="96" t="s">
        <v>40</v>
      </c>
      <c r="G6" s="97"/>
      <c r="H6" s="98"/>
    </row>
    <row r="7" spans="1:8" ht="54" customHeight="1" x14ac:dyDescent="0.25">
      <c r="A7" s="90" t="s">
        <v>5</v>
      </c>
      <c r="B7" s="10" t="s">
        <v>8</v>
      </c>
      <c r="C7" s="10" t="s">
        <v>9</v>
      </c>
      <c r="D7" s="10" t="s">
        <v>44</v>
      </c>
      <c r="E7" s="10" t="s">
        <v>59</v>
      </c>
      <c r="F7" s="9" t="s">
        <v>10</v>
      </c>
      <c r="G7" s="10" t="s">
        <v>11</v>
      </c>
      <c r="H7" s="10" t="s">
        <v>12</v>
      </c>
    </row>
    <row r="8" spans="1:8" ht="22.5" customHeight="1" thickBot="1" x14ac:dyDescent="0.3">
      <c r="A8" s="91"/>
      <c r="B8" s="22">
        <v>2</v>
      </c>
      <c r="C8" s="22">
        <v>4</v>
      </c>
      <c r="D8" s="22">
        <v>5</v>
      </c>
      <c r="E8" s="22">
        <v>1</v>
      </c>
      <c r="F8" s="22">
        <v>5</v>
      </c>
      <c r="G8" s="22">
        <v>5</v>
      </c>
      <c r="H8" s="22">
        <v>5</v>
      </c>
    </row>
    <row r="9" spans="1:8" ht="15.75" thickTop="1" x14ac:dyDescent="0.25"/>
    <row r="10" spans="1:8" ht="43.5" customHeight="1" x14ac:dyDescent="0.25">
      <c r="A10" s="88" t="s">
        <v>47</v>
      </c>
      <c r="B10" s="88"/>
      <c r="C10" s="88"/>
      <c r="D10" s="88"/>
      <c r="E10" s="88"/>
      <c r="F10" s="88"/>
      <c r="G10" s="88"/>
      <c r="H10" s="88"/>
    </row>
    <row r="11" spans="1:8" ht="21.75" x14ac:dyDescent="0.25">
      <c r="A11" s="30" t="s">
        <v>45</v>
      </c>
    </row>
    <row r="12" spans="1:8" ht="18.75" x14ac:dyDescent="0.25">
      <c r="A12" s="30" t="s">
        <v>46</v>
      </c>
    </row>
    <row r="13" spans="1:8" ht="18.75" x14ac:dyDescent="0.25">
      <c r="A13" s="18"/>
    </row>
  </sheetData>
  <mergeCells count="7">
    <mergeCell ref="A10:H10"/>
    <mergeCell ref="B5:H5"/>
    <mergeCell ref="A7:A8"/>
    <mergeCell ref="A3:H3"/>
    <mergeCell ref="A1:B1"/>
    <mergeCell ref="B6:E6"/>
    <mergeCell ref="F6:H6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40684-03CE-4367-9126-EA7EDC0E7368}">
  <dimension ref="A1:H8"/>
  <sheetViews>
    <sheetView workbookViewId="0">
      <selection activeCell="A3" sqref="A3:D3"/>
    </sheetView>
  </sheetViews>
  <sheetFormatPr defaultRowHeight="18.75" x14ac:dyDescent="0.3"/>
  <cols>
    <col min="1" max="1" width="19.7109375" style="7" customWidth="1"/>
    <col min="2" max="2" width="21.28515625" style="7" customWidth="1"/>
    <col min="3" max="3" width="25.28515625" style="7" customWidth="1"/>
    <col min="4" max="4" width="32.140625" style="7" customWidth="1"/>
    <col min="5" max="16384" width="9.140625" style="7"/>
  </cols>
  <sheetData>
    <row r="1" spans="1:8" x14ac:dyDescent="0.3">
      <c r="A1" s="99" t="s">
        <v>0</v>
      </c>
      <c r="B1" s="99"/>
      <c r="C1" s="100"/>
      <c r="D1" s="100"/>
    </row>
    <row r="2" spans="1:8" x14ac:dyDescent="0.3">
      <c r="A2" s="6"/>
      <c r="B2" s="6"/>
      <c r="G2" s="67"/>
    </row>
    <row r="3" spans="1:8" x14ac:dyDescent="0.3">
      <c r="A3" s="70" t="s">
        <v>86</v>
      </c>
      <c r="B3" s="70"/>
      <c r="C3" s="70"/>
      <c r="D3" s="70"/>
      <c r="E3" s="11"/>
      <c r="F3" s="11"/>
      <c r="G3" s="68"/>
      <c r="H3" s="11"/>
    </row>
    <row r="4" spans="1:8" ht="19.5" thickBot="1" x14ac:dyDescent="0.35">
      <c r="D4" s="56" t="s">
        <v>73</v>
      </c>
    </row>
    <row r="5" spans="1:8" ht="56.25" customHeight="1" thickTop="1" x14ac:dyDescent="0.3">
      <c r="A5" s="20" t="s">
        <v>1</v>
      </c>
      <c r="B5" s="25"/>
      <c r="C5" s="80" t="s">
        <v>48</v>
      </c>
      <c r="D5" s="80"/>
    </row>
    <row r="6" spans="1:8" ht="37.5" x14ac:dyDescent="0.3">
      <c r="A6" s="90" t="s">
        <v>5</v>
      </c>
      <c r="B6" s="26" t="s">
        <v>49</v>
      </c>
      <c r="C6" s="3" t="s">
        <v>58</v>
      </c>
      <c r="D6" s="3" t="s">
        <v>50</v>
      </c>
    </row>
    <row r="7" spans="1:8" ht="19.5" thickBot="1" x14ac:dyDescent="0.35">
      <c r="A7" s="91"/>
      <c r="B7" s="21">
        <v>2</v>
      </c>
      <c r="C7" s="21">
        <v>3</v>
      </c>
      <c r="D7" s="21">
        <v>12</v>
      </c>
    </row>
    <row r="8" spans="1:8" ht="19.5" thickTop="1" x14ac:dyDescent="0.3"/>
  </sheetData>
  <mergeCells count="4">
    <mergeCell ref="A1:D1"/>
    <mergeCell ref="C5:D5"/>
    <mergeCell ref="A6:A7"/>
    <mergeCell ref="A3:D3"/>
  </mergeCells>
  <pageMargins left="0.7" right="0.7" top="0.75" bottom="0.75" header="0.3" footer="0.3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7747A-C1FB-4548-A122-992C972C7DDC}">
  <dimension ref="A1:G21"/>
  <sheetViews>
    <sheetView tabSelected="1" workbookViewId="0">
      <selection activeCell="I7" sqref="I7"/>
    </sheetView>
  </sheetViews>
  <sheetFormatPr defaultRowHeight="15" x14ac:dyDescent="0.25"/>
  <cols>
    <col min="1" max="1" width="9.140625" style="33"/>
    <col min="2" max="2" width="14.5703125" style="33"/>
    <col min="3" max="3" width="20.42578125" style="33" customWidth="1"/>
    <col min="4" max="4" width="32.28515625" style="33" customWidth="1"/>
    <col min="5" max="5" width="16.42578125" style="33" customWidth="1"/>
    <col min="6" max="16384" width="9.140625" style="33"/>
  </cols>
  <sheetData>
    <row r="1" spans="1:7" ht="18.75" x14ac:dyDescent="0.3">
      <c r="A1" s="31" t="s">
        <v>0</v>
      </c>
      <c r="B1" s="32"/>
      <c r="C1" s="32"/>
    </row>
    <row r="3" spans="1:7" ht="36.75" customHeight="1" x14ac:dyDescent="0.3">
      <c r="A3" s="103" t="s">
        <v>87</v>
      </c>
      <c r="B3" s="103"/>
      <c r="C3" s="103"/>
      <c r="D3" s="103"/>
      <c r="E3" s="103"/>
    </row>
    <row r="4" spans="1:7" ht="18.75" x14ac:dyDescent="0.3">
      <c r="A4" s="34"/>
      <c r="B4" s="35"/>
      <c r="C4" s="35"/>
      <c r="D4" s="36"/>
      <c r="E4" s="66" t="s">
        <v>72</v>
      </c>
    </row>
    <row r="5" spans="1:7" ht="19.5" thickBot="1" x14ac:dyDescent="0.35">
      <c r="A5" s="36"/>
      <c r="B5" s="35"/>
      <c r="C5" s="35"/>
      <c r="D5" s="107" t="s">
        <v>29</v>
      </c>
      <c r="E5" s="107"/>
    </row>
    <row r="6" spans="1:7" ht="19.5" thickTop="1" x14ac:dyDescent="0.25">
      <c r="A6" s="37" t="s">
        <v>30</v>
      </c>
      <c r="B6" s="108" t="s">
        <v>31</v>
      </c>
      <c r="C6" s="109"/>
      <c r="D6" s="109"/>
      <c r="E6" s="110"/>
    </row>
    <row r="7" spans="1:7" ht="18.75" x14ac:dyDescent="0.25">
      <c r="A7" s="120"/>
      <c r="B7" s="101" t="s">
        <v>52</v>
      </c>
      <c r="C7" s="101"/>
      <c r="D7" s="38" t="s">
        <v>32</v>
      </c>
      <c r="E7" s="38">
        <v>2</v>
      </c>
    </row>
    <row r="8" spans="1:7" ht="18.75" x14ac:dyDescent="0.25">
      <c r="A8" s="121"/>
      <c r="B8" s="101"/>
      <c r="C8" s="101"/>
      <c r="D8" s="38" t="s">
        <v>33</v>
      </c>
      <c r="E8" s="39">
        <v>1400</v>
      </c>
    </row>
    <row r="9" spans="1:7" ht="18.75" x14ac:dyDescent="0.25">
      <c r="A9" s="111">
        <v>1</v>
      </c>
      <c r="B9" s="114" t="s">
        <v>51</v>
      </c>
      <c r="C9" s="115"/>
      <c r="D9" s="40" t="s">
        <v>32</v>
      </c>
      <c r="E9" s="40">
        <v>9</v>
      </c>
    </row>
    <row r="10" spans="1:7" ht="18.75" x14ac:dyDescent="0.25">
      <c r="A10" s="112"/>
      <c r="B10" s="116"/>
      <c r="C10" s="117"/>
      <c r="D10" s="40" t="s">
        <v>53</v>
      </c>
      <c r="E10" s="41">
        <v>6300</v>
      </c>
    </row>
    <row r="11" spans="1:7" ht="18.75" x14ac:dyDescent="0.25">
      <c r="A11" s="113"/>
      <c r="B11" s="118"/>
      <c r="C11" s="119"/>
      <c r="D11" s="38" t="s">
        <v>54</v>
      </c>
      <c r="E11" s="39">
        <v>900</v>
      </c>
      <c r="G11" s="42"/>
    </row>
    <row r="12" spans="1:7" ht="18.75" x14ac:dyDescent="0.25">
      <c r="A12" s="111">
        <v>2</v>
      </c>
      <c r="B12" s="101" t="s">
        <v>55</v>
      </c>
      <c r="C12" s="101"/>
      <c r="D12" s="38" t="s">
        <v>32</v>
      </c>
      <c r="E12" s="38">
        <v>1</v>
      </c>
    </row>
    <row r="13" spans="1:7" ht="18.75" x14ac:dyDescent="0.25">
      <c r="A13" s="113"/>
      <c r="B13" s="101"/>
      <c r="C13" s="101"/>
      <c r="D13" s="38" t="s">
        <v>33</v>
      </c>
      <c r="E13" s="39">
        <v>120</v>
      </c>
    </row>
    <row r="14" spans="1:7" ht="18.75" customHeight="1" x14ac:dyDescent="0.25">
      <c r="A14" s="111">
        <v>3</v>
      </c>
      <c r="B14" s="114" t="s">
        <v>39</v>
      </c>
      <c r="C14" s="115"/>
      <c r="D14" s="38" t="s">
        <v>32</v>
      </c>
      <c r="E14" s="38">
        <v>15</v>
      </c>
    </row>
    <row r="15" spans="1:7" ht="18.75" x14ac:dyDescent="0.25">
      <c r="A15" s="112"/>
      <c r="B15" s="116"/>
      <c r="C15" s="117"/>
      <c r="D15" s="43" t="s">
        <v>33</v>
      </c>
      <c r="E15" s="43">
        <v>150</v>
      </c>
    </row>
    <row r="16" spans="1:7" ht="19.5" x14ac:dyDescent="0.25">
      <c r="A16" s="102" t="s">
        <v>56</v>
      </c>
      <c r="B16" s="102"/>
      <c r="C16" s="102"/>
      <c r="D16" s="102"/>
      <c r="E16" s="44">
        <f>SUM(E8,E10,E11,E13,E15)</f>
        <v>8870</v>
      </c>
    </row>
    <row r="17" spans="1:5" ht="18.75" x14ac:dyDescent="0.25">
      <c r="A17" s="102">
        <v>4</v>
      </c>
      <c r="B17" s="101" t="s">
        <v>37</v>
      </c>
      <c r="C17" s="101"/>
      <c r="D17" s="45" t="s">
        <v>32</v>
      </c>
      <c r="E17" s="38">
        <v>6</v>
      </c>
    </row>
    <row r="18" spans="1:5" ht="18.75" x14ac:dyDescent="0.25">
      <c r="A18" s="102"/>
      <c r="B18" s="101"/>
      <c r="C18" s="101"/>
      <c r="D18" s="45" t="s">
        <v>33</v>
      </c>
      <c r="E18" s="46">
        <v>200</v>
      </c>
    </row>
    <row r="19" spans="1:5" ht="19.5" x14ac:dyDescent="0.25">
      <c r="A19" s="102" t="s">
        <v>57</v>
      </c>
      <c r="B19" s="102"/>
      <c r="C19" s="102"/>
      <c r="D19" s="102"/>
      <c r="E19" s="47">
        <v>200</v>
      </c>
    </row>
    <row r="20" spans="1:5" ht="20.25" thickBot="1" x14ac:dyDescent="0.3">
      <c r="A20" s="104" t="s">
        <v>38</v>
      </c>
      <c r="B20" s="105"/>
      <c r="C20" s="105"/>
      <c r="D20" s="106"/>
      <c r="E20" s="48">
        <f>SUM(E16,E18)</f>
        <v>9070</v>
      </c>
    </row>
    <row r="21" spans="1:5" ht="15.75" thickTop="1" x14ac:dyDescent="0.25"/>
  </sheetData>
  <mergeCells count="16">
    <mergeCell ref="B7:C8"/>
    <mergeCell ref="A19:D19"/>
    <mergeCell ref="A3:E3"/>
    <mergeCell ref="A20:D20"/>
    <mergeCell ref="B17:C18"/>
    <mergeCell ref="A16:D16"/>
    <mergeCell ref="D5:E5"/>
    <mergeCell ref="B6:E6"/>
    <mergeCell ref="A9:A11"/>
    <mergeCell ref="B9:C11"/>
    <mergeCell ref="A12:A13"/>
    <mergeCell ref="B12:C13"/>
    <mergeCell ref="B14:C15"/>
    <mergeCell ref="A14:A15"/>
    <mergeCell ref="A17:A18"/>
    <mergeCell ref="A7:A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Biểu 01</vt:lpstr>
      <vt:lpstr>Biểu 02</vt:lpstr>
      <vt:lpstr>Biểu 03</vt:lpstr>
      <vt:lpstr>Biểu 04</vt:lpstr>
      <vt:lpstr>Biểu 05</vt:lpstr>
      <vt:lpstr>Biểu 06</vt:lpstr>
      <vt:lpstr>Biểu 07</vt:lpstr>
      <vt:lpstr>Biểu 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2022-06-23T03:55:31Z</cp:lastPrinted>
  <dcterms:created xsi:type="dcterms:W3CDTF">2022-05-08T10:57:09Z</dcterms:created>
  <dcterms:modified xsi:type="dcterms:W3CDTF">2022-06-24T10:11:42Z</dcterms:modified>
</cp:coreProperties>
</file>